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J5" i="1"/>
  <c r="C14" i="1" l="1"/>
  <c r="C16" i="1"/>
  <c r="C15" i="1"/>
  <c r="F18" i="1" l="1"/>
  <c r="G18" i="1"/>
  <c r="H18" i="1"/>
  <c r="I18" i="1"/>
  <c r="J18" i="1"/>
  <c r="D18" i="1"/>
  <c r="F12" i="1"/>
  <c r="G12" i="1"/>
  <c r="G13" i="1"/>
  <c r="H12" i="1"/>
  <c r="I12" i="1"/>
  <c r="J12" i="1"/>
  <c r="H13" i="1"/>
  <c r="J13" i="1"/>
  <c r="C12" i="1"/>
  <c r="C13" i="1"/>
  <c r="H4" i="1"/>
  <c r="I4" i="1"/>
  <c r="C4" i="1"/>
  <c r="F17" i="1" l="1"/>
  <c r="H17" i="1"/>
  <c r="D17" i="1"/>
  <c r="F6" i="1"/>
  <c r="F7" i="1"/>
  <c r="H6" i="1"/>
  <c r="I6" i="1"/>
  <c r="J6" i="1"/>
  <c r="D6" i="1"/>
  <c r="I5" i="1"/>
  <c r="I16" i="1"/>
  <c r="H5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<sst xmlns="http://schemas.openxmlformats.org/spreadsheetml/2006/main" count="37" uniqueCount="36">
  <si>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</si>
  <si>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</si>
  <si>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</si>
  <si>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</si>
  <si>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</si>
  <si>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</si>
  <si>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</si>
  <si>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</si>
  <si>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</si>
  <si>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</si>
  <si>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</si>
  <si>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</si>
  <si>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</si>
  <si>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</si>
  <si>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</si>
  <si>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</si>
  <si>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</si>
  <si>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</si>
  <si>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</si>
  <si>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</si>
  <si>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</si>
  <si>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</si>
  <si>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</si>
  <si>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</si>
  <si>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</si>
  <si>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</si>
  <si>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</si>
  <si>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</si>
  <si>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Сосиска с гречкой и соусом</t>
  </si>
  <si>
    <t>печенье</t>
  </si>
  <si>
    <t xml:space="preserve">сладкое </t>
  </si>
  <si>
    <t>суп картофельный с домашней лапшой</t>
  </si>
  <si>
    <t>салат из свежей капусты с зеленью</t>
  </si>
  <si>
    <t>котлета мясная (куриная) с соусом</t>
  </si>
  <si>
    <t>рис отварной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</si>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</sst>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H51">
            <v>1.54</v>
          </cell>
        </row>
        <row r="52">
          <cell r="H52">
            <v>13.2</v>
          </cell>
        </row>
        <row r="54">
          <cell r="K54" t="str">
            <v>хлеб пшеничный</v>
          </cell>
          <cell r="M54">
            <v>2.94</v>
          </cell>
          <cell r="Q54">
            <v>1.54</v>
          </cell>
        </row>
        <row r="67">
          <cell r="D67">
            <v>10.68</v>
          </cell>
          <cell r="E67">
            <v>11.72</v>
          </cell>
          <cell r="J67" t="str">
            <v>54-13з-2020</v>
          </cell>
          <cell r="M67">
            <v>0.8</v>
          </cell>
          <cell r="N67">
            <v>2.7</v>
          </cell>
          <cell r="O67">
            <v>4.5999999999999996</v>
          </cell>
          <cell r="P67">
            <v>45.6</v>
          </cell>
          <cell r="Q67">
            <v>11.6</v>
          </cell>
        </row>
        <row r="68">
          <cell r="A68" t="str">
            <v>54-4г-2020</v>
          </cell>
          <cell r="J68" t="str">
            <v>54-9с-2020</v>
          </cell>
          <cell r="M68">
            <v>20.7</v>
          </cell>
          <cell r="O68">
            <v>70.099999999999994</v>
          </cell>
          <cell r="P68">
            <v>541.5</v>
          </cell>
        </row>
        <row r="72">
          <cell r="K72" t="str">
            <v>хлеб ржаной</v>
          </cell>
          <cell r="M72">
            <v>2.81</v>
          </cell>
          <cell r="N72">
            <v>0.44</v>
          </cell>
          <cell r="O72">
            <v>23.52</v>
          </cell>
          <cell r="P72">
            <v>111.56</v>
          </cell>
          <cell r="Q72">
            <v>1.7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J16" t="str">
            <v>54-5м-2020</v>
          </cell>
        </row>
        <row r="17">
          <cell r="J17" t="str">
            <v>54-6г-2020</v>
          </cell>
        </row>
        <row r="78">
          <cell r="A78" t="str">
            <v>54-3гн-2020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[1]Лист1!$A$68</f>
        <v>54-4г-2020</v>
      </c>
      <c r="D4" s="33" t="s">
        <v>28</v>
      </c>
      <c r="E4" s="15">
        <v>200</v>
      </c>
      <c r="F4" s="25">
        <v>33.380000000000003</v>
      </c>
      <c r="G4" s="15">
        <v>276</v>
      </c>
      <c r="H4" s="15">
        <f>[1]Лист1!D67</f>
        <v>10.68</v>
      </c>
      <c r="I4" s="15">
        <f>[1]Лист1!E67</f>
        <v>11.72</v>
      </c>
      <c r="J4" s="16">
        <v>40</v>
      </c>
    </row>
    <row r="5" spans="1:10" x14ac:dyDescent="0.25">
      <c r="A5" s="7"/>
      <c r="B5" s="1" t="s">
        <v>12</v>
      </c>
      <c r="C5" s="2" t="str">
        <f t="shared" ref="C5:J5" si="0">C16</f>
        <v>54-3гн-2020</v>
      </c>
      <c r="D5" s="34" t="str">
        <f t="shared" si="0"/>
        <v>чай с лимоном</v>
      </c>
      <c r="E5" s="17">
        <f t="shared" si="0"/>
        <v>200</v>
      </c>
      <c r="F5" s="26">
        <f t="shared" si="0"/>
        <v>9.8699999999999992</v>
      </c>
      <c r="G5" s="17">
        <f t="shared" si="0"/>
        <v>28</v>
      </c>
      <c r="H5" s="17">
        <f t="shared" ca="1" si="0"/>
        <v>0</v>
      </c>
      <c r="I5" s="17">
        <f t="shared" ca="1" si="0"/>
        <v>0</v>
      </c>
      <c r="J5" s="18">
        <f t="shared" si="0"/>
        <v>7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f>[1]Лист1!H51</f>
        <v>1.54</v>
      </c>
      <c r="G6" s="17">
        <v>75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 t="s">
        <v>19</v>
      </c>
      <c r="C7" s="2"/>
      <c r="D7" s="34" t="s">
        <v>29</v>
      </c>
      <c r="E7" s="17">
        <v>40</v>
      </c>
      <c r="F7" s="26">
        <f>[1]Лист1!H52</f>
        <v>13.2</v>
      </c>
      <c r="G7" s="17">
        <v>68</v>
      </c>
      <c r="H7" s="17">
        <v>1</v>
      </c>
      <c r="I7" s="17">
        <v>2</v>
      </c>
      <c r="J7" s="18">
        <v>2</v>
      </c>
    </row>
    <row r="8" spans="1:10" ht="15.75" thickBot="1" x14ac:dyDescent="0.3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[1]Лист1!J67</f>
        <v>54-13з-2020</v>
      </c>
      <c r="D12" s="36" t="s">
        <v>32</v>
      </c>
      <c r="E12" s="21">
        <v>60</v>
      </c>
      <c r="F12" s="28">
        <f>[1]Лист1!Q67</f>
        <v>11.6</v>
      </c>
      <c r="G12" s="21">
        <f>[1]Лист1!P67</f>
        <v>45.6</v>
      </c>
      <c r="H12" s="21">
        <f>[1]Лист1!M67</f>
        <v>0.8</v>
      </c>
      <c r="I12" s="21">
        <f>[1]Лист1!N67</f>
        <v>2.7</v>
      </c>
      <c r="J12" s="22">
        <f>[1]Лист1!O67</f>
        <v>4.5999999999999996</v>
      </c>
    </row>
    <row r="13" spans="1:10" x14ac:dyDescent="0.25">
      <c r="A13" s="7"/>
      <c r="B13" s="1" t="s">
        <v>16</v>
      </c>
      <c r="C13" s="2" t="str">
        <f>[1]Лист1!J68</f>
        <v>54-9с-2020</v>
      </c>
      <c r="D13" s="34" t="s">
        <v>31</v>
      </c>
      <c r="E13" s="17">
        <v>200</v>
      </c>
      <c r="F13" s="26">
        <v>20.3</v>
      </c>
      <c r="G13" s="17">
        <f>[1]Лист1!P68</f>
        <v>541.5</v>
      </c>
      <c r="H13" s="17">
        <f>[1]Лист1!M68</f>
        <v>20.7</v>
      </c>
      <c r="I13" s="17">
        <v>19</v>
      </c>
      <c r="J13" s="18">
        <f>[1]Лист1!O68</f>
        <v>70.099999999999994</v>
      </c>
    </row>
    <row r="14" spans="1:10" x14ac:dyDescent="0.25">
      <c r="A14" s="7"/>
      <c r="B14" s="1" t="s">
        <v>17</v>
      </c>
      <c r="C14" s="2" t="str">
        <f>[2]Лист1!$J$16</f>
        <v>54-5м-2020</v>
      </c>
      <c r="D14" s="34" t="s">
        <v>33</v>
      </c>
      <c r="E14" s="17">
        <v>90</v>
      </c>
      <c r="F14" s="26">
        <v>17.3</v>
      </c>
      <c r="G14" s="17">
        <v>126</v>
      </c>
      <c r="H14" s="17">
        <v>14</v>
      </c>
      <c r="I14" s="17">
        <v>3</v>
      </c>
      <c r="J14" s="18">
        <v>10</v>
      </c>
    </row>
    <row r="15" spans="1:10" x14ac:dyDescent="0.25">
      <c r="A15" s="7"/>
      <c r="B15" s="1" t="s">
        <v>18</v>
      </c>
      <c r="C15" s="2" t="str">
        <f>[2]Лист1!$J$17</f>
        <v>54-6г-2020</v>
      </c>
      <c r="D15" s="34" t="s">
        <v>34</v>
      </c>
      <c r="E15" s="17">
        <v>150</v>
      </c>
      <c r="F15" s="26">
        <v>11.8</v>
      </c>
      <c r="G15" s="17">
        <v>204</v>
      </c>
      <c r="H15" s="17">
        <v>4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 t="str">
        <f>[2]Лист1!$A$78</f>
        <v>54-3гн-2020</v>
      </c>
      <c r="D16" s="34" t="s">
        <v>35</v>
      </c>
      <c r="E16" s="17">
        <v>200</v>
      </c>
      <c r="F16" s="26">
        <v>9.8699999999999992</v>
      </c>
      <c r="G16" s="17">
        <v>28</v>
      </c>
      <c r="H16" s="17">
        <f t="shared" ref="H16:I16" ca="1" si="1">H5</f>
        <v>0</v>
      </c>
      <c r="I16" s="17">
        <f t="shared" ca="1" si="1"/>
        <v>0</v>
      </c>
      <c r="J16" s="18">
        <v>7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v>94</v>
      </c>
      <c r="H17" s="17">
        <f>[1]Лист1!M54</f>
        <v>2.94</v>
      </c>
      <c r="I17" s="17">
        <v>6</v>
      </c>
      <c r="J17" s="18">
        <v>23</v>
      </c>
    </row>
    <row r="18" spans="1:10" x14ac:dyDescent="0.25">
      <c r="A18" s="7"/>
      <c r="B18" s="1" t="s">
        <v>21</v>
      </c>
      <c r="C18" s="2"/>
      <c r="D18" s="34" t="str">
        <f>[1]Лист1!$K$72</f>
        <v>хлеб ржаной</v>
      </c>
      <c r="E18" s="17">
        <v>60</v>
      </c>
      <c r="F18" s="26">
        <f>[1]Лист1!$Q$72</f>
        <v>1.7</v>
      </c>
      <c r="G18" s="17">
        <f>[1]Лист1!$P$72</f>
        <v>111.56</v>
      </c>
      <c r="H18" s="17">
        <f>[1]Лист1!M72</f>
        <v>2.81</v>
      </c>
      <c r="I18" s="17">
        <f>[1]Лист1!N72</f>
        <v>0.44</v>
      </c>
      <c r="J18" s="18">
        <f>[1]Лист1!O72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2023-04-21T13:31:23Z</dcterms:modified>
</cp:coreProperties>
</file>