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4" i="1"/>
  <c r="D4" i="1"/>
  <c r="C5" i="1"/>
  <c r="D5" i="1"/>
  <c r="D18" i="1" l="1"/>
  <c r="H12" i="1"/>
  <c r="J12" i="1"/>
  <c r="H14" i="1"/>
  <c r="J14" i="1"/>
  <c r="C12" i="1"/>
  <c r="C13" i="1"/>
  <c r="D13" i="1"/>
  <c r="C14" i="1"/>
  <c r="D14" i="1"/>
  <c r="H16" i="1"/>
  <c r="H17" i="1" l="1"/>
  <c r="D17" i="1"/>
  <c r="F7" i="1"/>
  <c r="H7" i="1"/>
  <c r="D6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<sst xmlns="http://schemas.openxmlformats.org/spreadsheetml/2006/main" count="32" uniqueCount="31">
  <si>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</si>
  <si>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</si>
  <si>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</si>
  <si>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</si>
  <si>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</si>
  <si>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</si>
  <si>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</si>
  <si>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</si>
  <si>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</si>
  <si>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</si>
  <si>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</si>
  <si>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</si>
  <si>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</si>
  <si>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</si>
  <si>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</si>
  <si>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</si>
  <si>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</si>
  <si>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</si>
  <si>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</si>
  <si>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</si>
  <si>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</si>
  <si>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</si>
  <si>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</si>
  <si>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</si>
  <si>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</si>
  <si>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</si>
  <si>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</si>
  <si>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</si>
  <si>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печенье</t>
  </si>
  <si>
    <t>салат из отварной свеклы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</si>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</sst>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51">
          <cell r="B51" t="str">
            <v>хлеб пшеничный</v>
          </cell>
        </row>
        <row r="52">
          <cell r="D52">
            <v>4.3</v>
          </cell>
          <cell r="H52">
            <v>13.2</v>
          </cell>
        </row>
        <row r="54">
          <cell r="K54" t="str">
            <v>хлеб пшеничный</v>
          </cell>
          <cell r="M54">
            <v>2.94</v>
          </cell>
        </row>
        <row r="67">
          <cell r="J67" t="str">
            <v>54-13з-2020</v>
          </cell>
          <cell r="M67">
            <v>0.8</v>
          </cell>
          <cell r="O67">
            <v>4.5999999999999996</v>
          </cell>
        </row>
        <row r="68">
          <cell r="J68" t="str">
            <v>54-9с-2020</v>
          </cell>
          <cell r="K68" t="str">
            <v>суп картофельный с бобовыми (фасоль)</v>
          </cell>
        </row>
        <row r="69">
          <cell r="J69" t="str">
            <v>54-25г-2020</v>
          </cell>
          <cell r="K69" t="str">
            <v>Овощное рагу</v>
          </cell>
          <cell r="M69">
            <v>2.4</v>
          </cell>
          <cell r="O69">
            <v>13.6</v>
          </cell>
        </row>
        <row r="72">
          <cell r="K72" t="str">
            <v>хлеб ржаной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6">
          <cell r="A76" t="str">
            <v>54-6т-2020</v>
          </cell>
          <cell r="B76" t="str">
            <v>Запеканка творожная</v>
          </cell>
        </row>
        <row r="78">
          <cell r="A78" t="str">
            <v>54-3гн-2020</v>
          </cell>
          <cell r="B78" t="str">
            <v>Чай с лимоном и сахаром</v>
          </cell>
        </row>
        <row r="80">
          <cell r="J80" t="str">
            <v>54-1хн-2020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[2]Лист1!A76</f>
        <v>54-6т-2020</v>
      </c>
      <c r="D4" s="33" t="str">
        <f>[2]Лист1!B76</f>
        <v>Запеканка творожная</v>
      </c>
      <c r="E4" s="15">
        <v>200</v>
      </c>
      <c r="F4" s="25">
        <v>46.1</v>
      </c>
      <c r="G4" s="15">
        <v>363</v>
      </c>
      <c r="H4" s="15">
        <v>22</v>
      </c>
      <c r="I4" s="15">
        <v>9</v>
      </c>
      <c r="J4" s="16">
        <v>49</v>
      </c>
    </row>
    <row r="5" spans="1:10" x14ac:dyDescent="0.25">
      <c r="A5" s="7"/>
      <c r="B5" s="1" t="s">
        <v>12</v>
      </c>
      <c r="C5" s="2" t="str">
        <f>[2]Лист1!$A$78</f>
        <v>54-3гн-2020</v>
      </c>
      <c r="D5" s="34" t="str">
        <f>[2]Лист1!$B$78</f>
        <v>Чай с лимоном и сахаром</v>
      </c>
      <c r="E5" s="17">
        <v>200</v>
      </c>
      <c r="F5" s="26">
        <v>9.4</v>
      </c>
      <c r="G5" s="17">
        <v>0</v>
      </c>
      <c r="H5" s="17">
        <v>0</v>
      </c>
      <c r="I5" s="17">
        <v>7</v>
      </c>
      <c r="J5" s="18">
        <v>29</v>
      </c>
    </row>
    <row r="6" spans="1:10" x14ac:dyDescent="0.25">
      <c r="A6" s="7"/>
      <c r="B6" s="1" t="s">
        <v>23</v>
      </c>
      <c r="C6" s="2">
        <v>481</v>
      </c>
      <c r="D6" s="34" t="str">
        <f>[1]Лист1!B51</f>
        <v>хлеб пшеничный</v>
      </c>
      <c r="E6" s="17">
        <v>60</v>
      </c>
      <c r="F6" s="26">
        <v>1.55</v>
      </c>
      <c r="G6" s="17">
        <v>114</v>
      </c>
      <c r="H6" s="17">
        <v>5</v>
      </c>
      <c r="I6" s="17">
        <v>1</v>
      </c>
      <c r="J6" s="18">
        <v>22</v>
      </c>
    </row>
    <row r="7" spans="1:10" x14ac:dyDescent="0.25">
      <c r="A7" s="7"/>
      <c r="B7" s="2" t="s">
        <v>19</v>
      </c>
      <c r="C7" s="2"/>
      <c r="D7" s="34" t="s">
        <v>28</v>
      </c>
      <c r="E7" s="17">
        <v>40</v>
      </c>
      <c r="F7" s="26">
        <f>[1]Лист1!H52</f>
        <v>13.2</v>
      </c>
      <c r="G7" s="17">
        <v>115</v>
      </c>
      <c r="H7" s="17">
        <f>[1]Лист1!D52</f>
        <v>4.3</v>
      </c>
      <c r="I7" s="17">
        <v>4</v>
      </c>
      <c r="J7" s="18">
        <v>20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[1]Лист1!J67</f>
        <v>54-13з-2020</v>
      </c>
      <c r="D12" s="36" t="s">
        <v>29</v>
      </c>
      <c r="E12" s="21">
        <v>60</v>
      </c>
      <c r="F12" s="28">
        <v>13</v>
      </c>
      <c r="G12" s="21">
        <v>26</v>
      </c>
      <c r="H12" s="21">
        <f>[1]Лист1!M67</f>
        <v>0.8</v>
      </c>
      <c r="I12" s="21">
        <v>0</v>
      </c>
      <c r="J12" s="22">
        <f>[1]Лист1!O67</f>
        <v>4.5999999999999996</v>
      </c>
    </row>
    <row r="13" spans="1:10" x14ac:dyDescent="0.25">
      <c r="A13" s="7"/>
      <c r="B13" s="1" t="s">
        <v>16</v>
      </c>
      <c r="C13" s="2" t="str">
        <f>[1]Лист1!J68</f>
        <v>54-9с-2020</v>
      </c>
      <c r="D13" s="34" t="str">
        <f>[1]Лист1!K68</f>
        <v>суп картофельный с бобовыми (фасоль)</v>
      </c>
      <c r="E13" s="17">
        <v>200</v>
      </c>
      <c r="F13" s="26">
        <v>23.3</v>
      </c>
      <c r="G13" s="17">
        <v>175</v>
      </c>
      <c r="H13" s="17">
        <v>12</v>
      </c>
      <c r="I13" s="17">
        <v>1</v>
      </c>
      <c r="J13" s="18">
        <v>29</v>
      </c>
    </row>
    <row r="14" spans="1:10" x14ac:dyDescent="0.25">
      <c r="A14" s="7"/>
      <c r="B14" s="1" t="s">
        <v>17</v>
      </c>
      <c r="C14" s="2" t="str">
        <f>[1]Лист1!J69</f>
        <v>54-25г-2020</v>
      </c>
      <c r="D14" s="34" t="str">
        <f>[1]Лист1!K69</f>
        <v>Овощное рагу</v>
      </c>
      <c r="E14" s="17">
        <v>200</v>
      </c>
      <c r="F14" s="26">
        <v>21.58</v>
      </c>
      <c r="G14" s="17">
        <v>83</v>
      </c>
      <c r="H14" s="17">
        <f>[1]Лист1!M69</f>
        <v>2.4</v>
      </c>
      <c r="I14" s="17">
        <v>2</v>
      </c>
      <c r="J14" s="18">
        <f>[1]Лист1!O69</f>
        <v>13.6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[2]Лист1!$J$80</f>
        <v>54-1хн-2020</v>
      </c>
      <c r="D16" s="34" t="s">
        <v>30</v>
      </c>
      <c r="E16" s="17">
        <v>200</v>
      </c>
      <c r="F16" s="26">
        <v>9.8699999999999992</v>
      </c>
      <c r="G16" s="17">
        <v>28</v>
      </c>
      <c r="H16" s="17">
        <f t="shared" ref="F16:J16" si="0">H5</f>
        <v>0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>
        <v>481</v>
      </c>
      <c r="D17" s="34" t="str">
        <f>[1]Лист1!K54</f>
        <v>хлеб пшеничный</v>
      </c>
      <c r="E17" s="17">
        <v>40</v>
      </c>
      <c r="F17" s="26">
        <v>1.03</v>
      </c>
      <c r="G17" s="17">
        <v>76</v>
      </c>
      <c r="H17" s="17">
        <f>[1]Лист1!M54</f>
        <v>2.94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/>
      <c r="D18" s="34" t="str">
        <f>[1]Лист1!$K$72</f>
        <v>хлеб ржаной</v>
      </c>
      <c r="E18" s="17">
        <v>60</v>
      </c>
      <c r="F18" s="26">
        <v>1.55</v>
      </c>
      <c r="G18" s="17">
        <v>171</v>
      </c>
      <c r="H18" s="17">
        <v>5</v>
      </c>
      <c r="I18" s="17">
        <v>4</v>
      </c>
      <c r="J18" s="18">
        <v>29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2023-04-13T03:34:26Z</dcterms:modified>
</cp:coreProperties>
</file>