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D18" i="1"/>
  <c r="G16" i="1"/>
  <c r="I16" i="1"/>
  <c r="F12" i="1"/>
  <c r="F13" i="1"/>
  <c r="F14" i="1"/>
  <c r="G12" i="1"/>
  <c r="G13" i="1"/>
  <c r="G14" i="1"/>
  <c r="H12" i="1"/>
  <c r="I12" i="1"/>
  <c r="J12" i="1"/>
  <c r="H13" i="1"/>
  <c r="I13" i="1"/>
  <c r="J13" i="1"/>
  <c r="H14" i="1"/>
  <c r="I14" i="1"/>
  <c r="J14" i="1"/>
  <c r="D16" i="1"/>
  <c r="C12" i="1"/>
  <c r="D12" i="1"/>
  <c r="C13" i="1"/>
  <c r="D13" i="1"/>
  <c r="C14" i="1"/>
  <c r="D14" i="1"/>
  <c r="G4" i="1"/>
  <c r="H4" i="1"/>
  <c r="I4" i="1"/>
  <c r="J4" i="1"/>
  <c r="F5" i="1"/>
  <c r="F16" i="1" s="1"/>
  <c r="G5" i="1"/>
  <c r="H5" i="1"/>
  <c r="H16" i="1" s="1"/>
  <c r="I5" i="1"/>
  <c r="J5" i="1"/>
  <c r="J16" i="1" s="1"/>
  <c r="C4" i="1"/>
  <c r="F17" i="1" l="1"/>
  <c r="G17" i="1"/>
  <c r="H17" i="1"/>
  <c r="I17" i="1"/>
  <c r="J17" i="1"/>
  <c r="D17" i="1"/>
  <c r="F6" i="1"/>
  <c r="F7" i="1"/>
  <c r="G6" i="1"/>
  <c r="G7" i="1"/>
  <c r="H6" i="1"/>
  <c r="I6" i="1"/>
  <c r="J6" i="1"/>
  <c r="H7" i="1"/>
  <c r="I7" i="1"/>
  <c r="J7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<sst xmlns="http://schemas.openxmlformats.org/spreadsheetml/2006/main" count="30" uniqueCount="30">
  <si>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</si>
  <si>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</si>
  <si>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</si>
  <si>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</si>
  <si>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</si>
  <si>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</si>
  <si>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</si>
  <si>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</si>
  <si>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</si>
  <si>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</si>
  <si>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</si>
  <si>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</si>
  <si>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</si>
  <si>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</si>
  <si>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</si>
  <si>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</si>
  <si>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</si>
  <si>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</si>
  <si>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</si>
  <si>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</si>
  <si>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</si>
  <si>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</si>
  <si>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</si>
  <si>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</si>
  <si>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</si>
  <si>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</si>
  <si>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</si>
  <si>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</si>
  <si>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Сосиска с гречкой и соусом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</si>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</sst>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1">
          <cell r="B51" t="str">
            <v>хлеб пшеничный</v>
          </cell>
          <cell r="D51">
            <v>2.94</v>
          </cell>
          <cell r="E51">
            <v>1.64</v>
          </cell>
          <cell r="F51">
            <v>20.6</v>
          </cell>
          <cell r="G51">
            <v>87.23</v>
          </cell>
          <cell r="H51">
            <v>1.54</v>
          </cell>
        </row>
        <row r="52">
          <cell r="B52" t="str">
            <v>Кондитерское изделие</v>
          </cell>
          <cell r="D52">
            <v>4.3</v>
          </cell>
          <cell r="E52">
            <v>10.59</v>
          </cell>
          <cell r="F52">
            <v>17.399999999999999</v>
          </cell>
          <cell r="G52">
            <v>87.7</v>
          </cell>
          <cell r="H52">
            <v>13.2</v>
          </cell>
        </row>
        <row r="54">
          <cell r="K54" t="str">
            <v>хлеб пшеничный</v>
          </cell>
          <cell r="M54">
            <v>2.94</v>
          </cell>
          <cell r="N54">
            <v>1.64</v>
          </cell>
          <cell r="O54">
            <v>20.6</v>
          </cell>
          <cell r="P54">
            <v>87.23</v>
          </cell>
          <cell r="Q54">
            <v>1.54</v>
          </cell>
        </row>
        <row r="67">
          <cell r="D67">
            <v>10.68</v>
          </cell>
          <cell r="E67">
            <v>11.72</v>
          </cell>
          <cell r="F67">
            <v>5.74</v>
          </cell>
          <cell r="G67">
            <v>176.75</v>
          </cell>
          <cell r="J67" t="str">
            <v>54-13з-2020</v>
          </cell>
          <cell r="K67" t="str">
            <v>Салат с отварной свеклы и зелени</v>
          </cell>
          <cell r="M67">
            <v>0.8</v>
          </cell>
          <cell r="N67">
            <v>2.7</v>
          </cell>
          <cell r="O67">
            <v>4.5999999999999996</v>
          </cell>
          <cell r="P67">
            <v>45.6</v>
          </cell>
          <cell r="Q67">
            <v>11.6</v>
          </cell>
        </row>
        <row r="68">
          <cell r="A68" t="str">
            <v>54-4г-2020</v>
          </cell>
          <cell r="J68" t="str">
            <v>54-9с-2020</v>
          </cell>
          <cell r="K68" t="str">
            <v>суп картофельный с бобовыми (фасоль)</v>
          </cell>
          <cell r="M68">
            <v>20.7</v>
          </cell>
          <cell r="N68">
            <v>19.8</v>
          </cell>
          <cell r="O68">
            <v>70.099999999999994</v>
          </cell>
          <cell r="P68">
            <v>541.5</v>
          </cell>
          <cell r="Q68">
            <v>11.2</v>
          </cell>
        </row>
        <row r="69">
          <cell r="J69" t="str">
            <v>54-25г-2020</v>
          </cell>
          <cell r="K69" t="str">
            <v>Овощное рагу</v>
          </cell>
          <cell r="M69">
            <v>2.4</v>
          </cell>
          <cell r="N69">
            <v>7.1</v>
          </cell>
          <cell r="O69">
            <v>13.6</v>
          </cell>
          <cell r="P69">
            <v>132.4</v>
          </cell>
          <cell r="Q69">
            <v>21.6</v>
          </cell>
        </row>
        <row r="70">
          <cell r="D70">
            <v>1</v>
          </cell>
          <cell r="E70">
            <v>1.32</v>
          </cell>
          <cell r="F70">
            <v>2.2000000000000002</v>
          </cell>
          <cell r="G70">
            <v>74.260000000000005</v>
          </cell>
          <cell r="H70">
            <v>21.7</v>
          </cell>
          <cell r="K70" t="str">
            <v>Сок натуральный</v>
          </cell>
        </row>
        <row r="72">
          <cell r="K72" t="str">
            <v>хлеб ржаной</v>
          </cell>
          <cell r="M72">
            <v>2.81</v>
          </cell>
          <cell r="N72">
            <v>0.44</v>
          </cell>
          <cell r="O72">
            <v>23.52</v>
          </cell>
          <cell r="P72">
            <v>111.56</v>
          </cell>
          <cell r="Q72">
            <v>1.7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[1]Лист1!$A$68</f>
        <v>54-4г-2020</v>
      </c>
      <c r="D4" s="33" t="s">
        <v>28</v>
      </c>
      <c r="E4" s="15">
        <v>250</v>
      </c>
      <c r="F4" s="25">
        <v>46.1</v>
      </c>
      <c r="G4" s="15">
        <f>[1]Лист1!$G$67</f>
        <v>176.75</v>
      </c>
      <c r="H4" s="15">
        <f>[1]Лист1!D67</f>
        <v>10.68</v>
      </c>
      <c r="I4" s="15">
        <f>[1]Лист1!E67</f>
        <v>11.72</v>
      </c>
      <c r="J4" s="16">
        <f>[1]Лист1!F67</f>
        <v>5.74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f>[1]Лист1!$H$70</f>
        <v>21.7</v>
      </c>
      <c r="G5" s="17">
        <f>[1]Лист1!$G$70</f>
        <v>74.260000000000005</v>
      </c>
      <c r="H5" s="17">
        <f>[1]Лист1!D70</f>
        <v>1</v>
      </c>
      <c r="I5" s="17">
        <f>[1]Лист1!E70</f>
        <v>1.32</v>
      </c>
      <c r="J5" s="18">
        <f>[1]Лист1!F70</f>
        <v>2.2000000000000002</v>
      </c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60</v>
      </c>
      <c r="F6" s="26">
        <f>[1]Лист1!H51</f>
        <v>1.54</v>
      </c>
      <c r="G6" s="17">
        <f>[1]Лист1!G51</f>
        <v>87.23</v>
      </c>
      <c r="H6" s="17">
        <f>[1]Лист1!D51</f>
        <v>2.94</v>
      </c>
      <c r="I6" s="17">
        <f>[1]Лист1!E51</f>
        <v>1.64</v>
      </c>
      <c r="J6" s="18">
        <f>[1]Лист1!F51</f>
        <v>20.6</v>
      </c>
    </row>
    <row r="7" spans="1:10" x14ac:dyDescent="0.25">
      <c r="A7" s="7"/>
      <c r="B7" s="2"/>
      <c r="C7" s="2"/>
      <c r="D7" s="34" t="str">
        <f>[1]Лист1!B52</f>
        <v>Кондитерское изделие</v>
      </c>
      <c r="E7" s="17">
        <v>40</v>
      </c>
      <c r="F7" s="26">
        <f>[1]Лист1!H52</f>
        <v>13.2</v>
      </c>
      <c r="G7" s="17">
        <f>[1]Лист1!G52</f>
        <v>87.7</v>
      </c>
      <c r="H7" s="17">
        <f>[1]Лист1!D52</f>
        <v>4.3</v>
      </c>
      <c r="I7" s="17">
        <f>[1]Лист1!E52</f>
        <v>10.59</v>
      </c>
      <c r="J7" s="18">
        <f>[1]Лист1!F52</f>
        <v>17.399999999999999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[1]Лист1!J67</f>
        <v>54-13з-2020</v>
      </c>
      <c r="D12" s="36" t="str">
        <f>[1]Лист1!K67</f>
        <v>Салат с отварной свеклы и зелени</v>
      </c>
      <c r="E12" s="21">
        <v>60</v>
      </c>
      <c r="F12" s="28">
        <f>[1]Лист1!Q67</f>
        <v>11.6</v>
      </c>
      <c r="G12" s="21">
        <f>[1]Лист1!P67</f>
        <v>45.6</v>
      </c>
      <c r="H12" s="21">
        <f>[1]Лист1!M67</f>
        <v>0.8</v>
      </c>
      <c r="I12" s="21">
        <f>[1]Лист1!N67</f>
        <v>2.7</v>
      </c>
      <c r="J12" s="22">
        <f>[1]Лист1!O67</f>
        <v>4.5999999999999996</v>
      </c>
    </row>
    <row r="13" spans="1:10" x14ac:dyDescent="0.25">
      <c r="A13" s="7"/>
      <c r="B13" s="1" t="s">
        <v>16</v>
      </c>
      <c r="C13" s="2" t="str">
        <f>[1]Лист1!J68</f>
        <v>54-9с-2020</v>
      </c>
      <c r="D13" s="34" t="str">
        <f>[1]Лист1!K68</f>
        <v>суп картофельный с бобовыми (фасоль)</v>
      </c>
      <c r="E13" s="17">
        <v>200</v>
      </c>
      <c r="F13" s="26">
        <f>[1]Лист1!Q68</f>
        <v>11.2</v>
      </c>
      <c r="G13" s="17">
        <f>[1]Лист1!P68</f>
        <v>541.5</v>
      </c>
      <c r="H13" s="17">
        <f>[1]Лист1!M68</f>
        <v>20.7</v>
      </c>
      <c r="I13" s="17">
        <f>[1]Лист1!N68</f>
        <v>19.8</v>
      </c>
      <c r="J13" s="18">
        <f>[1]Лист1!O68</f>
        <v>70.099999999999994</v>
      </c>
    </row>
    <row r="14" spans="1:10" x14ac:dyDescent="0.25">
      <c r="A14" s="7"/>
      <c r="B14" s="1" t="s">
        <v>17</v>
      </c>
      <c r="C14" s="2" t="str">
        <f>[1]Лист1!J69</f>
        <v>54-25г-2020</v>
      </c>
      <c r="D14" s="34" t="str">
        <f>[1]Лист1!K69</f>
        <v>Овощное рагу</v>
      </c>
      <c r="E14" s="17">
        <v>200</v>
      </c>
      <c r="F14" s="26">
        <f>[1]Лист1!Q69</f>
        <v>21.6</v>
      </c>
      <c r="G14" s="17">
        <f>[1]Лист1!P69</f>
        <v>132.4</v>
      </c>
      <c r="H14" s="17">
        <f>[1]Лист1!M69</f>
        <v>2.4</v>
      </c>
      <c r="I14" s="17">
        <f>[1]Лист1!N69</f>
        <v>7.1</v>
      </c>
      <c r="J14" s="18">
        <f>[1]Лист1!O69</f>
        <v>13.6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tr">
        <f>[1]Лист1!$K$70</f>
        <v>Сок натуральный</v>
      </c>
      <c r="E16" s="17">
        <v>200</v>
      </c>
      <c r="F16" s="26">
        <f t="shared" ref="F16:J16" si="0">F5</f>
        <v>21.7</v>
      </c>
      <c r="G16" s="17">
        <f t="shared" si="0"/>
        <v>74.260000000000005</v>
      </c>
      <c r="H16" s="17">
        <f t="shared" si="0"/>
        <v>1</v>
      </c>
      <c r="I16" s="17">
        <f t="shared" si="0"/>
        <v>1.32</v>
      </c>
      <c r="J16" s="18">
        <f t="shared" si="0"/>
        <v>2.2000000000000002</v>
      </c>
    </row>
    <row r="17" spans="1:10" x14ac:dyDescent="0.25">
      <c r="A17" s="7"/>
      <c r="B17" s="1" t="s">
        <v>24</v>
      </c>
      <c r="C17" s="2">
        <v>481</v>
      </c>
      <c r="D17" s="34" t="str">
        <f>[1]Лист1!K54</f>
        <v>хлеб пшеничный</v>
      </c>
      <c r="E17" s="17">
        <v>40</v>
      </c>
      <c r="F17" s="26">
        <f>[1]Лист1!Q54</f>
        <v>1.54</v>
      </c>
      <c r="G17" s="17">
        <f>[1]Лист1!P54</f>
        <v>87.23</v>
      </c>
      <c r="H17" s="17">
        <f>[1]Лист1!M54</f>
        <v>2.94</v>
      </c>
      <c r="I17" s="17">
        <f>[1]Лист1!N54</f>
        <v>1.64</v>
      </c>
      <c r="J17" s="18">
        <f>[1]Лист1!O54</f>
        <v>20.6</v>
      </c>
    </row>
    <row r="18" spans="1:10" x14ac:dyDescent="0.25">
      <c r="A18" s="7"/>
      <c r="B18" s="1" t="s">
        <v>21</v>
      </c>
      <c r="C18" s="2"/>
      <c r="D18" s="34" t="str">
        <f>[1]Лист1!$K$72</f>
        <v>хлеб ржаной</v>
      </c>
      <c r="E18" s="17">
        <v>60</v>
      </c>
      <c r="F18" s="26">
        <f>[1]Лист1!$Q$72</f>
        <v>1.7</v>
      </c>
      <c r="G18" s="17">
        <f>[1]Лист1!$P$72</f>
        <v>111.56</v>
      </c>
      <c r="H18" s="17">
        <f>[1]Лист1!M72</f>
        <v>2.81</v>
      </c>
      <c r="I18" s="17">
        <f>[1]Лист1!N72</f>
        <v>0.44</v>
      </c>
      <c r="J18" s="18">
        <f>[1]Лист1!O72</f>
        <v>23.52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2023-03-10T18:52:48Z</dcterms:modified>
</cp:coreProperties>
</file>